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0" i="1"/>
  <c r="E65" s="1"/>
  <c r="D60"/>
  <c r="D65" s="1"/>
  <c r="E56"/>
  <c r="D56"/>
  <c r="E51"/>
  <c r="D51"/>
  <c r="E46"/>
  <c r="D46"/>
  <c r="E40"/>
  <c r="E41" s="1"/>
  <c r="D40"/>
  <c r="D41" s="1"/>
  <c r="E36"/>
  <c r="D36"/>
  <c r="E30"/>
  <c r="E31" s="1"/>
  <c r="D30"/>
  <c r="D31" s="1"/>
  <c r="E24"/>
  <c r="E59" s="1"/>
  <c r="E64" s="1"/>
  <c r="D24"/>
  <c r="D59" s="1"/>
  <c r="D64" s="1"/>
  <c r="E23"/>
  <c r="E58" s="1"/>
  <c r="E63" s="1"/>
  <c r="D23"/>
  <c r="D58" s="1"/>
  <c r="D63" s="1"/>
  <c r="E22"/>
  <c r="E57" s="1"/>
  <c r="E61" s="1"/>
  <c r="D22"/>
  <c r="D57" s="1"/>
  <c r="E20"/>
  <c r="E16"/>
  <c r="D16"/>
  <c r="D62" s="1"/>
  <c r="E15"/>
  <c r="D15"/>
  <c r="D61" l="1"/>
  <c r="E62"/>
  <c r="E66" s="1"/>
  <c r="D66"/>
  <c r="E26"/>
  <c r="D20"/>
  <c r="D26"/>
</calcChain>
</file>

<file path=xl/sharedStrings.xml><?xml version="1.0" encoding="utf-8"?>
<sst xmlns="http://schemas.openxmlformats.org/spreadsheetml/2006/main" count="102" uniqueCount="55">
  <si>
    <t xml:space="preserve">Отчет о реализации мероприятий                                                                                                                                                                                                      Программы комплексного социально-экономического развития городского огруга город Рыбинск  на 2016-2020гг.                                                                 за 2018год                    </t>
  </si>
  <si>
    <t>(мероприятия, не вошедшие в МП И ВЦП)</t>
  </si>
  <si>
    <t>№ п/п</t>
  </si>
  <si>
    <t>Наименование показателя цели, задачи, мероприятия</t>
  </si>
  <si>
    <t>Источник финансирования</t>
  </si>
  <si>
    <t>Объем финансирования,тыс.руб.</t>
  </si>
  <si>
    <t>Значение результата,   адрес,колличественная характеристика</t>
  </si>
  <si>
    <t>Причины отклонений от плановых значений</t>
  </si>
  <si>
    <t>план</t>
  </si>
  <si>
    <t>факт</t>
  </si>
  <si>
    <t>1. Сокращение темпов снижения общей численности населения, прекращение миграционной убыли населения (важнейший приоритет, на его реализацию направлены все остальные приоритеты, программы, мероприятия, проекты)</t>
  </si>
  <si>
    <t>1.</t>
  </si>
  <si>
    <t>Компенсация иногородним врачам затрат, связанных с оплатой найма (поднайма) жилого помещения</t>
  </si>
  <si>
    <t xml:space="preserve"> ГБ</t>
  </si>
  <si>
    <t>12 чел.</t>
  </si>
  <si>
    <t>8 чел.</t>
  </si>
  <si>
    <t>выплата осуществляется по заявительному принципу</t>
  </si>
  <si>
    <t>ОБ**</t>
  </si>
  <si>
    <t>ФБ**</t>
  </si>
  <si>
    <t>Др.источники**</t>
  </si>
  <si>
    <t>всего</t>
  </si>
  <si>
    <t>Итого по разделу 1</t>
  </si>
  <si>
    <t>4.Жилищно-коммунальное хозяйство, инфраструктура, благоустройство</t>
  </si>
  <si>
    <t>4.</t>
  </si>
  <si>
    <t>Ключевые мероприятия по развитию 
систем коммунальной инфраструктуры</t>
  </si>
  <si>
    <t>ГБ</t>
  </si>
  <si>
    <t>ОБ</t>
  </si>
  <si>
    <t>ФБ</t>
  </si>
  <si>
    <t>Др.</t>
  </si>
  <si>
    <t>Всего</t>
  </si>
  <si>
    <t>4.1.</t>
  </si>
  <si>
    <t>Инвестиционная программа                                   ГП ЯО "Северный водоканал" "Развитие систем холодного водоснабжения и водоотведения городского округа город Рыбинск на 2015-2018 годы"</t>
  </si>
  <si>
    <t>4.1.1</t>
  </si>
  <si>
    <t>Строительство напорного коллектора с  дюкером через р. Волга для транспортировки стоков микрорайона Заволжье на ОСК в микрорайоне Копаево</t>
  </si>
  <si>
    <t>Снижение доли проб сточных вод, не соответствующих установленным нормативам допустимых сбросов, лимитам на сбросы, на 5%.</t>
  </si>
  <si>
    <t>Выполнены работы по строительству канализационного дюкера и наружных инженерных сетей</t>
  </si>
  <si>
    <t>4.2.</t>
  </si>
  <si>
    <t>Инвестиционная программа                                  МУП "Теплоэнерго" "Модернизация котельных и тепловых сетей МУП "Теплоэнерго" на 2016-2020 годы"</t>
  </si>
  <si>
    <t>4.2.1</t>
  </si>
  <si>
    <t>Реконструкция резервного топливного хозяйства котельных с целью повышение показателя надежности теплоснабжения</t>
  </si>
  <si>
    <t>Реконструкция резервного топливного хозяйства котельной"Сельхозтехника"</t>
  </si>
  <si>
    <t>Выполнены работы по реконструкции РТХ "Сельхозтехника"</t>
  </si>
  <si>
    <t>4.2.2.</t>
  </si>
  <si>
    <t>Строительство новых источников тепловой энергии с целью оптимизации системы теплоснабжения.</t>
  </si>
  <si>
    <t>Строительство нового источника тепловой энергии в микрорайоне Ягутка.</t>
  </si>
  <si>
    <t>Работы выполнены, котельная введена в эксплуатацию.</t>
  </si>
  <si>
    <t>5.</t>
  </si>
  <si>
    <t>Внепрограммные мероприятия в сфере ЖКХ</t>
  </si>
  <si>
    <t>Реализованы  мероприятия:                                                    1. по содействию  решению вопросов местного значения по обращениям депутатов Ярославской обл.Думы:                              -ремонт тротуара  по ул.Кирова (вдоль дома  №34 по ул.Плеханова) на сумму 285,5 тыс.руб.;                                          - по озеленению городских территорий (спиливание аварийных деревьев, расчистка кустарника) на сумму 330,0 тыс.руб.;                           - приобретение, установка уличного детского игрового оборудования (одна дворовая территория)  на сумму 205,0 тыс.руб.;                                            -разработка ПСД на устройство сетей ливневой канализации на сумму 60,0 тыс.руб.                                                                      - предоставление асфальтобетонного гранулята для укрепления обочин и подсыпки дорог частного сектора протяженностью 13,14 км.;                                                                                      2.В рамках ФЦП "Повышение безопасности дорожного движения" на сумму 39,9 млн.руб., включая модернизацию 10-ти нерегулируемых пешеходных переходов (установка трубчатых ограждений у образовательных учреждений, устройство 10-ти искусственных  дорожных  неровностей, дорожных знаков, установка светофоров), кап.ремонт  светофорных объектов, финансируемый из городского бюджета в рамках МП "Развитие дорожного хозяйства городского округа город Рыбинск"</t>
  </si>
  <si>
    <t>Итого по разделу 4</t>
  </si>
  <si>
    <t>Итого по внепрограммным мероприятиям</t>
  </si>
  <si>
    <t xml:space="preserve">Начальник управления </t>
  </si>
  <si>
    <t>экономического развития и инвестиций</t>
  </si>
  <si>
    <t>А.В.Кузнецов</t>
  </si>
  <si>
    <t>Приложение 1-1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</si>
</sst>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Century Gothic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entury Gothic"/>
      <family val="2"/>
      <charset val="204"/>
    </font>
    <font>
      <sz val="12"/>
      <color theme="1"/>
      <name val="Century Gothic"/>
      <family val="2"/>
      <charset val="204"/>
    </font>
    <font>
      <sz val="10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9"/>
      <name val="Century Gothic"/>
      <family val="2"/>
      <charset val="204"/>
    </font>
    <font>
      <b/>
      <sz val="9"/>
      <color theme="1"/>
      <name val="Century Gothic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6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8" fillId="0" borderId="17" xfId="0" applyFont="1" applyBorder="1" applyAlignment="1">
      <alignment vertical="top" wrapText="1"/>
    </xf>
    <xf numFmtId="2" fontId="7" fillId="0" borderId="17" xfId="0" applyNumberFormat="1" applyFont="1" applyBorder="1" applyAlignment="1">
      <alignment vertical="top" wrapText="1"/>
    </xf>
    <xf numFmtId="2" fontId="5" fillId="0" borderId="17" xfId="0" applyNumberFormat="1" applyFont="1" applyBorder="1" applyAlignment="1">
      <alignment vertical="top" wrapText="1"/>
    </xf>
    <xf numFmtId="2" fontId="8" fillId="0" borderId="22" xfId="0" applyNumberFormat="1" applyFont="1" applyBorder="1" applyAlignment="1">
      <alignment vertical="top" wrapText="1"/>
    </xf>
    <xf numFmtId="2" fontId="7" fillId="0" borderId="17" xfId="0" applyNumberFormat="1" applyFont="1" applyBorder="1" applyAlignment="1">
      <alignment horizontal="right" vertical="top" wrapText="1"/>
    </xf>
    <xf numFmtId="2" fontId="5" fillId="0" borderId="17" xfId="0" applyNumberFormat="1" applyFont="1" applyBorder="1" applyAlignment="1">
      <alignment horizontal="right" vertical="top" wrapText="1"/>
    </xf>
    <xf numFmtId="0" fontId="8" fillId="0" borderId="29" xfId="0" applyFont="1" applyBorder="1" applyAlignment="1">
      <alignment vertical="top" wrapText="1"/>
    </xf>
    <xf numFmtId="2" fontId="5" fillId="0" borderId="2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2" borderId="19" xfId="0" applyFont="1" applyFill="1" applyBorder="1" applyAlignment="1">
      <alignment horizontal="center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10" fillId="2" borderId="20" xfId="0" applyFont="1" applyFill="1" applyBorder="1" applyAlignment="1">
      <alignment horizontal="center" vertical="top" wrapText="1"/>
    </xf>
    <xf numFmtId="0" fontId="10" fillId="2" borderId="21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2" borderId="31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view="pageBreakPreview" topLeftCell="A24" zoomScale="80" zoomScaleNormal="100" zoomScaleSheetLayoutView="80" workbookViewId="0">
      <selection activeCell="K6" sqref="K6"/>
    </sheetView>
  </sheetViews>
  <sheetFormatPr defaultRowHeight="15"/>
  <cols>
    <col min="1" max="1" width="8.28515625" customWidth="1"/>
    <col min="2" max="2" width="23.7109375" customWidth="1"/>
    <col min="3" max="3" width="15.140625" customWidth="1"/>
    <col min="4" max="4" width="13.85546875" customWidth="1"/>
    <col min="5" max="5" width="17.28515625" customWidth="1"/>
    <col min="6" max="6" width="15.85546875" customWidth="1"/>
    <col min="7" max="7" width="17.42578125" customWidth="1"/>
    <col min="9" max="9" width="10.28515625" customWidth="1"/>
  </cols>
  <sheetData>
    <row r="1" spans="1:9" ht="24.75" customHeight="1">
      <c r="A1" s="1"/>
      <c r="B1" s="1"/>
      <c r="C1" s="1"/>
      <c r="D1" s="1"/>
      <c r="E1" s="1"/>
      <c r="F1" s="1"/>
      <c r="G1" s="1"/>
      <c r="H1" s="71" t="s">
        <v>54</v>
      </c>
      <c r="I1" s="71"/>
    </row>
    <row r="2" spans="1:9" ht="56.25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5.75" thickBot="1">
      <c r="A3" s="17" t="s">
        <v>1</v>
      </c>
      <c r="B3" s="17"/>
      <c r="C3" s="17"/>
      <c r="D3" s="18"/>
      <c r="E3" s="18"/>
      <c r="F3" s="18"/>
      <c r="G3" s="18"/>
      <c r="H3" s="18"/>
      <c r="I3" s="18"/>
    </row>
    <row r="4" spans="1:9" ht="15" customHeight="1">
      <c r="A4" s="19" t="s">
        <v>2</v>
      </c>
      <c r="B4" s="22" t="s">
        <v>3</v>
      </c>
      <c r="C4" s="22" t="s">
        <v>4</v>
      </c>
      <c r="D4" s="25" t="s">
        <v>5</v>
      </c>
      <c r="E4" s="26"/>
      <c r="F4" s="25" t="s">
        <v>6</v>
      </c>
      <c r="G4" s="26"/>
      <c r="H4" s="25" t="s">
        <v>7</v>
      </c>
      <c r="I4" s="26"/>
    </row>
    <row r="5" spans="1:9" ht="43.5" customHeight="1" thickBot="1">
      <c r="A5" s="20"/>
      <c r="B5" s="23"/>
      <c r="C5" s="23"/>
      <c r="D5" s="27"/>
      <c r="E5" s="28"/>
      <c r="F5" s="27"/>
      <c r="G5" s="28"/>
      <c r="H5" s="29"/>
      <c r="I5" s="30"/>
    </row>
    <row r="6" spans="1:9" ht="18.75" customHeight="1" thickBot="1">
      <c r="A6" s="21"/>
      <c r="B6" s="24"/>
      <c r="C6" s="24"/>
      <c r="D6" s="2" t="s">
        <v>8</v>
      </c>
      <c r="E6" s="2" t="s">
        <v>9</v>
      </c>
      <c r="F6" s="2" t="s">
        <v>8</v>
      </c>
      <c r="G6" s="2" t="s">
        <v>9</v>
      </c>
      <c r="H6" s="27"/>
      <c r="I6" s="28"/>
    </row>
    <row r="7" spans="1:9" ht="16.5" thickBot="1">
      <c r="A7" s="3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31">
        <v>8</v>
      </c>
      <c r="I7" s="32"/>
    </row>
    <row r="8" spans="1:9">
      <c r="A8" s="33" t="s">
        <v>10</v>
      </c>
      <c r="B8" s="34"/>
      <c r="C8" s="34"/>
      <c r="D8" s="34"/>
      <c r="E8" s="34"/>
      <c r="F8" s="34"/>
      <c r="G8" s="34"/>
      <c r="H8" s="34"/>
      <c r="I8" s="35"/>
    </row>
    <row r="9" spans="1:9">
      <c r="A9" s="36"/>
      <c r="B9" s="37"/>
      <c r="C9" s="37"/>
      <c r="D9" s="37"/>
      <c r="E9" s="37"/>
      <c r="F9" s="37"/>
      <c r="G9" s="37"/>
      <c r="H9" s="37"/>
      <c r="I9" s="38"/>
    </row>
    <row r="10" spans="1:9">
      <c r="A10" s="39"/>
      <c r="B10" s="40"/>
      <c r="C10" s="40"/>
      <c r="D10" s="40"/>
      <c r="E10" s="40"/>
      <c r="F10" s="40"/>
      <c r="G10" s="40"/>
      <c r="H10" s="40"/>
      <c r="I10" s="41"/>
    </row>
    <row r="11" spans="1:9" ht="15" customHeight="1">
      <c r="A11" s="42" t="s">
        <v>11</v>
      </c>
      <c r="B11" s="43" t="s">
        <v>12</v>
      </c>
      <c r="C11" s="5" t="s">
        <v>13</v>
      </c>
      <c r="D11" s="6">
        <v>736.4</v>
      </c>
      <c r="E11" s="6">
        <v>736.3</v>
      </c>
      <c r="F11" s="44" t="s">
        <v>14</v>
      </c>
      <c r="G11" s="44" t="s">
        <v>15</v>
      </c>
      <c r="H11" s="46" t="s">
        <v>16</v>
      </c>
      <c r="I11" s="47"/>
    </row>
    <row r="12" spans="1:9" ht="15" customHeight="1">
      <c r="A12" s="42"/>
      <c r="B12" s="43"/>
      <c r="C12" s="5" t="s">
        <v>17</v>
      </c>
      <c r="D12" s="7"/>
      <c r="E12" s="7"/>
      <c r="F12" s="44"/>
      <c r="G12" s="44"/>
      <c r="H12" s="48"/>
      <c r="I12" s="49"/>
    </row>
    <row r="13" spans="1:9" ht="15" customHeight="1">
      <c r="A13" s="42"/>
      <c r="B13" s="43"/>
      <c r="C13" s="5" t="s">
        <v>18</v>
      </c>
      <c r="D13" s="7"/>
      <c r="E13" s="7"/>
      <c r="F13" s="44"/>
      <c r="G13" s="44"/>
      <c r="H13" s="48"/>
      <c r="I13" s="49"/>
    </row>
    <row r="14" spans="1:9" ht="15" customHeight="1">
      <c r="A14" s="42"/>
      <c r="B14" s="43"/>
      <c r="C14" s="5" t="s">
        <v>19</v>
      </c>
      <c r="D14" s="8"/>
      <c r="E14" s="8"/>
      <c r="F14" s="44"/>
      <c r="G14" s="44"/>
      <c r="H14" s="48"/>
      <c r="I14" s="49"/>
    </row>
    <row r="15" spans="1:9" ht="17.25" customHeight="1">
      <c r="A15" s="42"/>
      <c r="B15" s="43"/>
      <c r="C15" s="5" t="s">
        <v>20</v>
      </c>
      <c r="D15" s="7">
        <f>D11</f>
        <v>736.4</v>
      </c>
      <c r="E15" s="7">
        <f>E11</f>
        <v>736.3</v>
      </c>
      <c r="F15" s="45"/>
      <c r="G15" s="45"/>
      <c r="H15" s="50"/>
      <c r="I15" s="51"/>
    </row>
    <row r="16" spans="1:9">
      <c r="A16" s="36" t="s">
        <v>21</v>
      </c>
      <c r="B16" s="63"/>
      <c r="C16" s="5" t="s">
        <v>13</v>
      </c>
      <c r="D16" s="9">
        <f>D11</f>
        <v>736.4</v>
      </c>
      <c r="E16" s="9">
        <f>E11</f>
        <v>736.3</v>
      </c>
      <c r="F16" s="44"/>
      <c r="G16" s="44"/>
      <c r="H16" s="46"/>
      <c r="I16" s="47"/>
    </row>
    <row r="17" spans="1:9" ht="15" customHeight="1">
      <c r="A17" s="36"/>
      <c r="B17" s="63"/>
      <c r="C17" s="5" t="s">
        <v>17</v>
      </c>
      <c r="D17" s="9"/>
      <c r="E17" s="9"/>
      <c r="F17" s="44"/>
      <c r="G17" s="44"/>
      <c r="H17" s="48"/>
      <c r="I17" s="49"/>
    </row>
    <row r="18" spans="1:9">
      <c r="A18" s="36"/>
      <c r="B18" s="63"/>
      <c r="C18" s="5" t="s">
        <v>18</v>
      </c>
      <c r="D18" s="9"/>
      <c r="E18" s="9"/>
      <c r="F18" s="44"/>
      <c r="G18" s="44"/>
      <c r="H18" s="48"/>
      <c r="I18" s="49"/>
    </row>
    <row r="19" spans="1:9">
      <c r="A19" s="36"/>
      <c r="B19" s="63"/>
      <c r="C19" s="5" t="s">
        <v>19</v>
      </c>
      <c r="D19" s="9"/>
      <c r="E19" s="9"/>
      <c r="F19" s="44"/>
      <c r="G19" s="44"/>
      <c r="H19" s="48"/>
      <c r="I19" s="49"/>
    </row>
    <row r="20" spans="1:9" ht="15.75" thickBot="1">
      <c r="A20" s="64"/>
      <c r="B20" s="65"/>
      <c r="C20" s="5" t="s">
        <v>20</v>
      </c>
      <c r="D20" s="10">
        <f>D16</f>
        <v>736.4</v>
      </c>
      <c r="E20" s="10">
        <f>E16</f>
        <v>736.3</v>
      </c>
      <c r="F20" s="45"/>
      <c r="G20" s="45"/>
      <c r="H20" s="50"/>
      <c r="I20" s="51"/>
    </row>
    <row r="21" spans="1:9" ht="16.5" customHeight="1">
      <c r="A21" s="33" t="s">
        <v>22</v>
      </c>
      <c r="B21" s="34"/>
      <c r="C21" s="34"/>
      <c r="D21" s="34"/>
      <c r="E21" s="34"/>
      <c r="F21" s="34"/>
      <c r="G21" s="34"/>
      <c r="H21" s="34"/>
      <c r="I21" s="35"/>
    </row>
    <row r="22" spans="1:9" ht="16.5" customHeight="1">
      <c r="A22" s="52" t="s">
        <v>23</v>
      </c>
      <c r="B22" s="53" t="s">
        <v>24</v>
      </c>
      <c r="C22" s="5" t="s">
        <v>25</v>
      </c>
      <c r="D22" s="7">
        <f t="shared" ref="D22:E24" si="0">D27+D37</f>
        <v>0</v>
      </c>
      <c r="E22" s="7">
        <f t="shared" si="0"/>
        <v>0</v>
      </c>
      <c r="F22" s="54"/>
      <c r="G22" s="55"/>
      <c r="H22" s="46"/>
      <c r="I22" s="58"/>
    </row>
    <row r="23" spans="1:9">
      <c r="A23" s="52"/>
      <c r="B23" s="53"/>
      <c r="C23" s="5" t="s">
        <v>26</v>
      </c>
      <c r="D23" s="6">
        <f t="shared" si="0"/>
        <v>0</v>
      </c>
      <c r="E23" s="6">
        <f t="shared" si="0"/>
        <v>0</v>
      </c>
      <c r="F23" s="44"/>
      <c r="G23" s="56"/>
      <c r="H23" s="59"/>
      <c r="I23" s="60"/>
    </row>
    <row r="24" spans="1:9">
      <c r="A24" s="52"/>
      <c r="B24" s="53"/>
      <c r="C24" s="5" t="s">
        <v>27</v>
      </c>
      <c r="D24" s="7">
        <f t="shared" si="0"/>
        <v>0</v>
      </c>
      <c r="E24" s="7">
        <f t="shared" si="0"/>
        <v>0</v>
      </c>
      <c r="F24" s="44"/>
      <c r="G24" s="56"/>
      <c r="H24" s="59"/>
      <c r="I24" s="60"/>
    </row>
    <row r="25" spans="1:9">
      <c r="A25" s="52"/>
      <c r="B25" s="53"/>
      <c r="C25" s="5" t="s">
        <v>28</v>
      </c>
      <c r="D25" s="7">
        <v>60340</v>
      </c>
      <c r="E25" s="7">
        <v>60340</v>
      </c>
      <c r="F25" s="44"/>
      <c r="G25" s="56"/>
      <c r="H25" s="59"/>
      <c r="I25" s="60"/>
    </row>
    <row r="26" spans="1:9">
      <c r="A26" s="52"/>
      <c r="B26" s="53"/>
      <c r="C26" s="5" t="s">
        <v>29</v>
      </c>
      <c r="D26" s="8">
        <f>SUM(D22:D25)</f>
        <v>60340</v>
      </c>
      <c r="E26" s="8">
        <f>SUM(E22:E25)</f>
        <v>60340</v>
      </c>
      <c r="F26" s="45"/>
      <c r="G26" s="57"/>
      <c r="H26" s="61"/>
      <c r="I26" s="62"/>
    </row>
    <row r="27" spans="1:9" ht="16.5" customHeight="1">
      <c r="A27" s="52" t="s">
        <v>30</v>
      </c>
      <c r="B27" s="53" t="s">
        <v>31</v>
      </c>
      <c r="C27" s="5" t="s">
        <v>25</v>
      </c>
      <c r="D27" s="7"/>
      <c r="E27" s="7"/>
      <c r="F27" s="54"/>
      <c r="G27" s="55"/>
      <c r="H27" s="46"/>
      <c r="I27" s="58"/>
    </row>
    <row r="28" spans="1:9">
      <c r="A28" s="52"/>
      <c r="B28" s="53"/>
      <c r="C28" s="5" t="s">
        <v>26</v>
      </c>
      <c r="D28" s="6"/>
      <c r="E28" s="6"/>
      <c r="F28" s="44"/>
      <c r="G28" s="56"/>
      <c r="H28" s="59"/>
      <c r="I28" s="60"/>
    </row>
    <row r="29" spans="1:9">
      <c r="A29" s="52"/>
      <c r="B29" s="53"/>
      <c r="C29" s="5" t="s">
        <v>27</v>
      </c>
      <c r="D29" s="7"/>
      <c r="E29" s="7"/>
      <c r="F29" s="44"/>
      <c r="G29" s="56"/>
      <c r="H29" s="59"/>
      <c r="I29" s="60"/>
    </row>
    <row r="30" spans="1:9">
      <c r="A30" s="52"/>
      <c r="B30" s="53"/>
      <c r="C30" s="5" t="s">
        <v>28</v>
      </c>
      <c r="D30" s="7">
        <f>D35</f>
        <v>19280</v>
      </c>
      <c r="E30" s="7">
        <f>E35</f>
        <v>19280</v>
      </c>
      <c r="F30" s="44"/>
      <c r="G30" s="56"/>
      <c r="H30" s="59"/>
      <c r="I30" s="60"/>
    </row>
    <row r="31" spans="1:9">
      <c r="A31" s="52"/>
      <c r="B31" s="53"/>
      <c r="C31" s="5" t="s">
        <v>29</v>
      </c>
      <c r="D31" s="8">
        <f>SUM(D27:D30)</f>
        <v>19280</v>
      </c>
      <c r="E31" s="8">
        <f>SUM(E27:E30)</f>
        <v>19280</v>
      </c>
      <c r="F31" s="45"/>
      <c r="G31" s="57"/>
      <c r="H31" s="61"/>
      <c r="I31" s="62"/>
    </row>
    <row r="32" spans="1:9" ht="16.5" customHeight="1">
      <c r="A32" s="52" t="s">
        <v>32</v>
      </c>
      <c r="B32" s="53" t="s">
        <v>33</v>
      </c>
      <c r="C32" s="5" t="s">
        <v>25</v>
      </c>
      <c r="D32" s="7"/>
      <c r="E32" s="7"/>
      <c r="F32" s="54" t="s">
        <v>34</v>
      </c>
      <c r="G32" s="55" t="s">
        <v>35</v>
      </c>
      <c r="H32" s="46"/>
      <c r="I32" s="58"/>
    </row>
    <row r="33" spans="1:9">
      <c r="A33" s="52"/>
      <c r="B33" s="53"/>
      <c r="C33" s="5" t="s">
        <v>26</v>
      </c>
      <c r="D33" s="6"/>
      <c r="E33" s="6"/>
      <c r="F33" s="44"/>
      <c r="G33" s="56"/>
      <c r="H33" s="59"/>
      <c r="I33" s="60"/>
    </row>
    <row r="34" spans="1:9">
      <c r="A34" s="52"/>
      <c r="B34" s="53"/>
      <c r="C34" s="5" t="s">
        <v>27</v>
      </c>
      <c r="D34" s="7"/>
      <c r="E34" s="7"/>
      <c r="F34" s="44"/>
      <c r="G34" s="56"/>
      <c r="H34" s="59"/>
      <c r="I34" s="60"/>
    </row>
    <row r="35" spans="1:9">
      <c r="A35" s="52"/>
      <c r="B35" s="53"/>
      <c r="C35" s="5" t="s">
        <v>28</v>
      </c>
      <c r="D35" s="7">
        <v>19280</v>
      </c>
      <c r="E35" s="7">
        <v>19280</v>
      </c>
      <c r="F35" s="44"/>
      <c r="G35" s="56"/>
      <c r="H35" s="59"/>
      <c r="I35" s="60"/>
    </row>
    <row r="36" spans="1:9">
      <c r="A36" s="52"/>
      <c r="B36" s="53"/>
      <c r="C36" s="5" t="s">
        <v>29</v>
      </c>
      <c r="D36" s="8">
        <f>SUM(D32:D35)</f>
        <v>19280</v>
      </c>
      <c r="E36" s="8">
        <f>SUM(E32:E35)</f>
        <v>19280</v>
      </c>
      <c r="F36" s="45"/>
      <c r="G36" s="57"/>
      <c r="H36" s="61"/>
      <c r="I36" s="62"/>
    </row>
    <row r="37" spans="1:9" ht="16.5" customHeight="1">
      <c r="A37" s="52" t="s">
        <v>36</v>
      </c>
      <c r="B37" s="53" t="s">
        <v>37</v>
      </c>
      <c r="C37" s="5" t="s">
        <v>25</v>
      </c>
      <c r="D37" s="7"/>
      <c r="E37" s="7"/>
      <c r="F37" s="54"/>
      <c r="G37" s="55"/>
      <c r="H37" s="46"/>
      <c r="I37" s="58"/>
    </row>
    <row r="38" spans="1:9">
      <c r="A38" s="52"/>
      <c r="B38" s="53"/>
      <c r="C38" s="5" t="s">
        <v>26</v>
      </c>
      <c r="D38" s="6"/>
      <c r="E38" s="6"/>
      <c r="F38" s="44"/>
      <c r="G38" s="56"/>
      <c r="H38" s="59"/>
      <c r="I38" s="60"/>
    </row>
    <row r="39" spans="1:9">
      <c r="A39" s="52"/>
      <c r="B39" s="53"/>
      <c r="C39" s="5" t="s">
        <v>27</v>
      </c>
      <c r="D39" s="7"/>
      <c r="E39" s="7"/>
      <c r="F39" s="44"/>
      <c r="G39" s="56"/>
      <c r="H39" s="59"/>
      <c r="I39" s="60"/>
    </row>
    <row r="40" spans="1:9">
      <c r="A40" s="52"/>
      <c r="B40" s="53"/>
      <c r="C40" s="5" t="s">
        <v>28</v>
      </c>
      <c r="D40" s="7">
        <f>D45+D50</f>
        <v>41050</v>
      </c>
      <c r="E40" s="7">
        <f>E45+E50</f>
        <v>41050</v>
      </c>
      <c r="F40" s="44"/>
      <c r="G40" s="56"/>
      <c r="H40" s="59"/>
      <c r="I40" s="60"/>
    </row>
    <row r="41" spans="1:9">
      <c r="A41" s="52"/>
      <c r="B41" s="53"/>
      <c r="C41" s="5" t="s">
        <v>29</v>
      </c>
      <c r="D41" s="8">
        <f>SUM(D40)</f>
        <v>41050</v>
      </c>
      <c r="E41" s="8">
        <f>SUM(E40)</f>
        <v>41050</v>
      </c>
      <c r="F41" s="45"/>
      <c r="G41" s="57"/>
      <c r="H41" s="61"/>
      <c r="I41" s="62"/>
    </row>
    <row r="42" spans="1:9" ht="16.5" customHeight="1">
      <c r="A42" s="52" t="s">
        <v>38</v>
      </c>
      <c r="B42" s="53" t="s">
        <v>39</v>
      </c>
      <c r="C42" s="5" t="s">
        <v>25</v>
      </c>
      <c r="D42" s="7"/>
      <c r="E42" s="7"/>
      <c r="F42" s="54" t="s">
        <v>40</v>
      </c>
      <c r="G42" s="55" t="s">
        <v>41</v>
      </c>
      <c r="H42" s="46"/>
      <c r="I42" s="58"/>
    </row>
    <row r="43" spans="1:9">
      <c r="A43" s="52"/>
      <c r="B43" s="53"/>
      <c r="C43" s="5" t="s">
        <v>26</v>
      </c>
      <c r="D43" s="6"/>
      <c r="E43" s="6"/>
      <c r="F43" s="44"/>
      <c r="G43" s="56"/>
      <c r="H43" s="59"/>
      <c r="I43" s="60"/>
    </row>
    <row r="44" spans="1:9">
      <c r="A44" s="52"/>
      <c r="B44" s="53"/>
      <c r="C44" s="5" t="s">
        <v>27</v>
      </c>
      <c r="D44" s="7"/>
      <c r="E44" s="7"/>
      <c r="F44" s="44"/>
      <c r="G44" s="56"/>
      <c r="H44" s="59"/>
      <c r="I44" s="60"/>
    </row>
    <row r="45" spans="1:9">
      <c r="A45" s="52"/>
      <c r="B45" s="53"/>
      <c r="C45" s="5" t="s">
        <v>28</v>
      </c>
      <c r="D45" s="7">
        <v>14220</v>
      </c>
      <c r="E45" s="7">
        <v>14220</v>
      </c>
      <c r="F45" s="44"/>
      <c r="G45" s="56"/>
      <c r="H45" s="59"/>
      <c r="I45" s="60"/>
    </row>
    <row r="46" spans="1:9">
      <c r="A46" s="52"/>
      <c r="B46" s="53"/>
      <c r="C46" s="5" t="s">
        <v>29</v>
      </c>
      <c r="D46" s="8">
        <f>D45</f>
        <v>14220</v>
      </c>
      <c r="E46" s="8">
        <f>E45</f>
        <v>14220</v>
      </c>
      <c r="F46" s="45"/>
      <c r="G46" s="57"/>
      <c r="H46" s="61"/>
      <c r="I46" s="62"/>
    </row>
    <row r="47" spans="1:9" ht="16.5" customHeight="1">
      <c r="A47" s="52" t="s">
        <v>42</v>
      </c>
      <c r="B47" s="53" t="s">
        <v>43</v>
      </c>
      <c r="C47" s="5" t="s">
        <v>25</v>
      </c>
      <c r="D47" s="7"/>
      <c r="E47" s="7"/>
      <c r="F47" s="54" t="s">
        <v>44</v>
      </c>
      <c r="G47" s="55" t="s">
        <v>45</v>
      </c>
      <c r="H47" s="46"/>
      <c r="I47" s="58"/>
    </row>
    <row r="48" spans="1:9">
      <c r="A48" s="52"/>
      <c r="B48" s="53"/>
      <c r="C48" s="5" t="s">
        <v>26</v>
      </c>
      <c r="D48" s="6"/>
      <c r="E48" s="6"/>
      <c r="F48" s="44"/>
      <c r="G48" s="56"/>
      <c r="H48" s="59"/>
      <c r="I48" s="60"/>
    </row>
    <row r="49" spans="1:9">
      <c r="A49" s="52"/>
      <c r="B49" s="53"/>
      <c r="C49" s="5" t="s">
        <v>27</v>
      </c>
      <c r="D49" s="7"/>
      <c r="E49" s="7"/>
      <c r="F49" s="44"/>
      <c r="G49" s="56"/>
      <c r="H49" s="59"/>
      <c r="I49" s="60"/>
    </row>
    <row r="50" spans="1:9">
      <c r="A50" s="52"/>
      <c r="B50" s="53"/>
      <c r="C50" s="5" t="s">
        <v>28</v>
      </c>
      <c r="D50" s="7">
        <v>26830</v>
      </c>
      <c r="E50" s="7">
        <v>26830</v>
      </c>
      <c r="F50" s="44"/>
      <c r="G50" s="56"/>
      <c r="H50" s="59"/>
      <c r="I50" s="60"/>
    </row>
    <row r="51" spans="1:9">
      <c r="A51" s="52"/>
      <c r="B51" s="53"/>
      <c r="C51" s="5" t="s">
        <v>29</v>
      </c>
      <c r="D51" s="8">
        <f>D50</f>
        <v>26830</v>
      </c>
      <c r="E51" s="8">
        <f>E50</f>
        <v>26830</v>
      </c>
      <c r="F51" s="45"/>
      <c r="G51" s="57"/>
      <c r="H51" s="61"/>
      <c r="I51" s="62"/>
    </row>
    <row r="52" spans="1:9" ht="16.5" customHeight="1">
      <c r="A52" s="52" t="s">
        <v>46</v>
      </c>
      <c r="B52" s="53" t="s">
        <v>47</v>
      </c>
      <c r="C52" s="5" t="s">
        <v>25</v>
      </c>
      <c r="D52" s="7">
        <v>910</v>
      </c>
      <c r="E52" s="7">
        <v>880</v>
      </c>
      <c r="F52" s="54"/>
      <c r="G52" s="55" t="s">
        <v>48</v>
      </c>
      <c r="H52" s="46"/>
      <c r="I52" s="58"/>
    </row>
    <row r="53" spans="1:9">
      <c r="A53" s="52"/>
      <c r="B53" s="53"/>
      <c r="C53" s="5" t="s">
        <v>26</v>
      </c>
      <c r="D53" s="6"/>
      <c r="E53" s="6"/>
      <c r="F53" s="44"/>
      <c r="G53" s="56"/>
      <c r="H53" s="59"/>
      <c r="I53" s="60"/>
    </row>
    <row r="54" spans="1:9">
      <c r="A54" s="52"/>
      <c r="B54" s="53"/>
      <c r="C54" s="5" t="s">
        <v>27</v>
      </c>
      <c r="D54" s="7"/>
      <c r="E54" s="7"/>
      <c r="F54" s="44"/>
      <c r="G54" s="56"/>
      <c r="H54" s="59"/>
      <c r="I54" s="60"/>
    </row>
    <row r="55" spans="1:9">
      <c r="A55" s="52"/>
      <c r="B55" s="53"/>
      <c r="C55" s="5" t="s">
        <v>28</v>
      </c>
      <c r="D55" s="7"/>
      <c r="E55" s="7">
        <v>39900</v>
      </c>
      <c r="F55" s="44"/>
      <c r="G55" s="56"/>
      <c r="H55" s="59"/>
      <c r="I55" s="60"/>
    </row>
    <row r="56" spans="1:9">
      <c r="A56" s="52"/>
      <c r="B56" s="53"/>
      <c r="C56" s="5" t="s">
        <v>29</v>
      </c>
      <c r="D56" s="8">
        <f>SUM(D52:D55)</f>
        <v>910</v>
      </c>
      <c r="E56" s="8">
        <f>SUM(E52:E55)</f>
        <v>40780</v>
      </c>
      <c r="F56" s="45"/>
      <c r="G56" s="57"/>
      <c r="H56" s="61"/>
      <c r="I56" s="62"/>
    </row>
    <row r="57" spans="1:9" ht="15" customHeight="1">
      <c r="A57" s="66" t="s">
        <v>49</v>
      </c>
      <c r="B57" s="67"/>
      <c r="C57" s="5" t="s">
        <v>13</v>
      </c>
      <c r="D57" s="9">
        <f>SUM(D22,D52)</f>
        <v>910</v>
      </c>
      <c r="E57" s="9">
        <f>SUM(E22,E52)</f>
        <v>880</v>
      </c>
      <c r="F57" s="54"/>
      <c r="G57" s="54"/>
      <c r="H57" s="46"/>
      <c r="I57" s="47"/>
    </row>
    <row r="58" spans="1:9">
      <c r="A58" s="36"/>
      <c r="B58" s="63"/>
      <c r="C58" s="5" t="s">
        <v>17</v>
      </c>
      <c r="D58" s="9">
        <f t="shared" ref="D58:E60" si="1">SUM(D23,D53)</f>
        <v>0</v>
      </c>
      <c r="E58" s="9">
        <f t="shared" si="1"/>
        <v>0</v>
      </c>
      <c r="F58" s="44"/>
      <c r="G58" s="44"/>
      <c r="H58" s="48"/>
      <c r="I58" s="49"/>
    </row>
    <row r="59" spans="1:9">
      <c r="A59" s="36"/>
      <c r="B59" s="63"/>
      <c r="C59" s="5" t="s">
        <v>18</v>
      </c>
      <c r="D59" s="9">
        <f t="shared" si="1"/>
        <v>0</v>
      </c>
      <c r="E59" s="9">
        <f t="shared" si="1"/>
        <v>0</v>
      </c>
      <c r="F59" s="44"/>
      <c r="G59" s="44"/>
      <c r="H59" s="48"/>
      <c r="I59" s="49"/>
    </row>
    <row r="60" spans="1:9">
      <c r="A60" s="36"/>
      <c r="B60" s="63"/>
      <c r="C60" s="5" t="s">
        <v>19</v>
      </c>
      <c r="D60" s="9">
        <f t="shared" si="1"/>
        <v>60340</v>
      </c>
      <c r="E60" s="9">
        <f t="shared" si="1"/>
        <v>100240</v>
      </c>
      <c r="F60" s="44"/>
      <c r="G60" s="44"/>
      <c r="H60" s="48"/>
      <c r="I60" s="49"/>
    </row>
    <row r="61" spans="1:9" ht="15.75" thickBot="1">
      <c r="A61" s="64"/>
      <c r="B61" s="65"/>
      <c r="C61" s="5" t="s">
        <v>20</v>
      </c>
      <c r="D61" s="10">
        <f>SUM(D57:D60)</f>
        <v>61250</v>
      </c>
      <c r="E61" s="10">
        <f>SUM(E57:E60)</f>
        <v>101120</v>
      </c>
      <c r="F61" s="45"/>
      <c r="G61" s="45"/>
      <c r="H61" s="50"/>
      <c r="I61" s="51"/>
    </row>
    <row r="62" spans="1:9">
      <c r="A62" s="66" t="s">
        <v>50</v>
      </c>
      <c r="B62" s="67"/>
      <c r="C62" s="5" t="s">
        <v>13</v>
      </c>
      <c r="D62" s="9">
        <f>SUM(D16,D57)</f>
        <v>1646.4</v>
      </c>
      <c r="E62" s="9">
        <f>SUM(E16,E57)</f>
        <v>1616.3</v>
      </c>
      <c r="F62" s="54"/>
      <c r="G62" s="54"/>
      <c r="H62" s="46"/>
      <c r="I62" s="47"/>
    </row>
    <row r="63" spans="1:9">
      <c r="A63" s="36"/>
      <c r="B63" s="63"/>
      <c r="C63" s="5" t="s">
        <v>17</v>
      </c>
      <c r="D63" s="9">
        <f t="shared" ref="D63:E65" si="2">SUM(D17,D58)</f>
        <v>0</v>
      </c>
      <c r="E63" s="9">
        <f t="shared" si="2"/>
        <v>0</v>
      </c>
      <c r="F63" s="44"/>
      <c r="G63" s="44"/>
      <c r="H63" s="48"/>
      <c r="I63" s="49"/>
    </row>
    <row r="64" spans="1:9">
      <c r="A64" s="36"/>
      <c r="B64" s="63"/>
      <c r="C64" s="5" t="s">
        <v>18</v>
      </c>
      <c r="D64" s="9">
        <f t="shared" si="2"/>
        <v>0</v>
      </c>
      <c r="E64" s="9">
        <f t="shared" si="2"/>
        <v>0</v>
      </c>
      <c r="F64" s="44"/>
      <c r="G64" s="44"/>
      <c r="H64" s="48"/>
      <c r="I64" s="49"/>
    </row>
    <row r="65" spans="1:9">
      <c r="A65" s="36"/>
      <c r="B65" s="63"/>
      <c r="C65" s="5" t="s">
        <v>19</v>
      </c>
      <c r="D65" s="9">
        <f t="shared" si="2"/>
        <v>60340</v>
      </c>
      <c r="E65" s="9">
        <f t="shared" si="2"/>
        <v>100240</v>
      </c>
      <c r="F65" s="44"/>
      <c r="G65" s="44"/>
      <c r="H65" s="48"/>
      <c r="I65" s="49"/>
    </row>
    <row r="66" spans="1:9" ht="15.75" thickBot="1">
      <c r="A66" s="64"/>
      <c r="B66" s="65"/>
      <c r="C66" s="11" t="s">
        <v>20</v>
      </c>
      <c r="D66" s="12">
        <f>SUM(D62:D65)</f>
        <v>61986.400000000001</v>
      </c>
      <c r="E66" s="12">
        <f>SUM(E62:E65)</f>
        <v>101856.3</v>
      </c>
      <c r="F66" s="68"/>
      <c r="G66" s="68"/>
      <c r="H66" s="69"/>
      <c r="I66" s="70"/>
    </row>
    <row r="69" spans="1:9" ht="17.25">
      <c r="B69" s="13" t="s">
        <v>51</v>
      </c>
      <c r="C69" s="14"/>
      <c r="D69" s="14"/>
      <c r="E69" s="14"/>
      <c r="F69" s="13"/>
      <c r="G69" s="15"/>
      <c r="H69" s="15"/>
    </row>
    <row r="70" spans="1:9" ht="17.25">
      <c r="B70" s="13" t="s">
        <v>52</v>
      </c>
      <c r="C70" s="14"/>
      <c r="D70" s="14"/>
      <c r="E70" s="14"/>
      <c r="F70" s="15"/>
      <c r="G70" s="15"/>
      <c r="H70" s="14" t="s">
        <v>53</v>
      </c>
    </row>
  </sheetData>
  <mergeCells count="64">
    <mergeCell ref="A57:B61"/>
    <mergeCell ref="F57:F61"/>
    <mergeCell ref="G57:G61"/>
    <mergeCell ref="H57:I61"/>
    <mergeCell ref="A62:B66"/>
    <mergeCell ref="F62:F66"/>
    <mergeCell ref="G62:G66"/>
    <mergeCell ref="H62:I66"/>
    <mergeCell ref="A47:A51"/>
    <mergeCell ref="B47:B51"/>
    <mergeCell ref="F47:F51"/>
    <mergeCell ref="G47:G51"/>
    <mergeCell ref="H47:I51"/>
    <mergeCell ref="A52:A56"/>
    <mergeCell ref="B52:B56"/>
    <mergeCell ref="F52:F56"/>
    <mergeCell ref="G52:G56"/>
    <mergeCell ref="H52:I56"/>
    <mergeCell ref="A37:A41"/>
    <mergeCell ref="B37:B41"/>
    <mergeCell ref="F37:F41"/>
    <mergeCell ref="G37:G41"/>
    <mergeCell ref="H37:I41"/>
    <mergeCell ref="A42:A46"/>
    <mergeCell ref="B42:B46"/>
    <mergeCell ref="F42:F46"/>
    <mergeCell ref="G42:G46"/>
    <mergeCell ref="H42:I46"/>
    <mergeCell ref="A27:A31"/>
    <mergeCell ref="B27:B31"/>
    <mergeCell ref="F27:F31"/>
    <mergeCell ref="G27:G31"/>
    <mergeCell ref="H27:I31"/>
    <mergeCell ref="A32:A36"/>
    <mergeCell ref="B32:B36"/>
    <mergeCell ref="F32:F36"/>
    <mergeCell ref="G32:G36"/>
    <mergeCell ref="H32:I36"/>
    <mergeCell ref="A16:B20"/>
    <mergeCell ref="F16:F20"/>
    <mergeCell ref="G16:G20"/>
    <mergeCell ref="H16:I20"/>
    <mergeCell ref="A21:I21"/>
    <mergeCell ref="A22:A26"/>
    <mergeCell ref="B22:B26"/>
    <mergeCell ref="F22:F26"/>
    <mergeCell ref="G22:G26"/>
    <mergeCell ref="H22:I26"/>
    <mergeCell ref="H7:I7"/>
    <mergeCell ref="A8:I10"/>
    <mergeCell ref="A11:A15"/>
    <mergeCell ref="B11:B15"/>
    <mergeCell ref="F11:F15"/>
    <mergeCell ref="G11:G15"/>
    <mergeCell ref="H11:I15"/>
    <mergeCell ref="H1:I1"/>
    <mergeCell ref="A2:I2"/>
    <mergeCell ref="A3:I3"/>
    <mergeCell ref="A4:A6"/>
    <mergeCell ref="B4:B6"/>
    <mergeCell ref="C4:C6"/>
    <mergeCell ref="D4:E5"/>
    <mergeCell ref="F4:G5"/>
    <mergeCell ref="H4:I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2019-04-25T05:55:39Z</dcterms:modified>
</cp:coreProperties>
</file>